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440" windowHeight="11505" tabRatio="902" activeTab="0"/>
  </bookViews>
  <sheets>
    <sheet name="正誤表" sheetId="1" r:id="rId1"/>
    <sheet name="4.生活衛生関係（42～43頁）" sheetId="2" r:id="rId2"/>
    <sheet name="３月号43頁・表５" sheetId="3" r:id="rId3"/>
  </sheets>
  <externalReferences>
    <externalReference r:id="rId6"/>
  </externalReferences>
  <definedNames>
    <definedName name="_xlnm.Print_Area" localSheetId="2">'３月号43頁・表５'!$A$1:$L$25</definedName>
    <definedName name="風呂県_クエリ">#REF!</definedName>
  </definedNames>
  <calcPr fullCalcOnLoad="1" fullPrecision="0"/>
</workbook>
</file>

<file path=xl/sharedStrings.xml><?xml version="1.0" encoding="utf-8"?>
<sst xmlns="http://schemas.openxmlformats.org/spreadsheetml/2006/main" count="44" uniqueCount="37">
  <si>
    <t>映画館</t>
  </si>
  <si>
    <t>スポーツ施設</t>
  </si>
  <si>
    <t>旅館業</t>
  </si>
  <si>
    <t>ホテル営業</t>
  </si>
  <si>
    <t>旅館営業</t>
  </si>
  <si>
    <t>下宿営業</t>
  </si>
  <si>
    <t>公衆浴場</t>
  </si>
  <si>
    <t>理容所</t>
  </si>
  <si>
    <t>美容所</t>
  </si>
  <si>
    <t>クリーニング業</t>
  </si>
  <si>
    <t>取次所</t>
  </si>
  <si>
    <t>その他</t>
  </si>
  <si>
    <t>増減数</t>
  </si>
  <si>
    <t>対前年度</t>
  </si>
  <si>
    <t>常設の興行場</t>
  </si>
  <si>
    <t>簡易宿所営業</t>
  </si>
  <si>
    <t>無店舗取次店</t>
  </si>
  <si>
    <t>( ' 06)</t>
  </si>
  <si>
    <t>増減率（％）</t>
  </si>
  <si>
    <t>クリーニング所(取次所を除く)</t>
  </si>
  <si>
    <t>( ' 07)</t>
  </si>
  <si>
    <t>一般公衆浴場</t>
  </si>
  <si>
    <t>頁</t>
  </si>
  <si>
    <t>該当個所</t>
  </si>
  <si>
    <t>誤</t>
  </si>
  <si>
    <t>正</t>
  </si>
  <si>
    <t>表 5</t>
  </si>
  <si>
    <t>注　赤字が訂正された正しい数値である。</t>
  </si>
  <si>
    <t>42～43</t>
  </si>
  <si>
    <t>4.生活衛生関係</t>
  </si>
  <si>
    <t>訂正個所を赤字で示した別シートを添付</t>
  </si>
  <si>
    <r>
      <t>4　生活衛生関係
　平成19年度末現在の生活衛生関係施設についてみ
ると，「常設の興行場」は</t>
    </r>
    <r>
      <rPr>
        <strike/>
        <sz val="11"/>
        <rFont val="ＭＳ Ｐゴシック"/>
        <family val="3"/>
      </rPr>
      <t>4,981</t>
    </r>
    <r>
      <rPr>
        <sz val="11"/>
        <rFont val="ＭＳ Ｐゴシック"/>
        <family val="3"/>
      </rPr>
      <t xml:space="preserve"> </t>
    </r>
    <r>
      <rPr>
        <sz val="11"/>
        <color indexed="10"/>
        <rFont val="ＭＳ Ｐゴシック"/>
        <family val="3"/>
      </rPr>
      <t>4,987</t>
    </r>
    <r>
      <rPr>
        <sz val="11"/>
        <rFont val="ＭＳ Ｐゴシック"/>
        <family val="3"/>
      </rPr>
      <t xml:space="preserve">施設で前年度に比べ
</t>
    </r>
    <r>
      <rPr>
        <strike/>
        <sz val="11"/>
        <rFont val="ＭＳ Ｐゴシック"/>
        <family val="3"/>
      </rPr>
      <t>10</t>
    </r>
    <r>
      <rPr>
        <sz val="11"/>
        <rFont val="ＭＳ Ｐゴシック"/>
        <family val="3"/>
      </rPr>
      <t xml:space="preserve"> </t>
    </r>
    <r>
      <rPr>
        <sz val="11"/>
        <color indexed="10"/>
        <rFont val="ＭＳ Ｐゴシック"/>
        <family val="3"/>
      </rPr>
      <t>14</t>
    </r>
    <r>
      <rPr>
        <sz val="11"/>
        <rFont val="ＭＳ Ｐゴシック"/>
        <family val="3"/>
      </rPr>
      <t>施設減少しており，「映画館」は</t>
    </r>
    <r>
      <rPr>
        <strike/>
        <sz val="11"/>
        <rFont val="ＭＳ Ｐゴシック"/>
        <family val="3"/>
      </rPr>
      <t>1,756</t>
    </r>
    <r>
      <rPr>
        <sz val="11"/>
        <rFont val="ＭＳ Ｐゴシック"/>
        <family val="3"/>
      </rPr>
      <t xml:space="preserve"> </t>
    </r>
    <r>
      <rPr>
        <sz val="11"/>
        <color indexed="10"/>
        <rFont val="ＭＳ Ｐゴシック"/>
        <family val="3"/>
      </rPr>
      <t>1,761</t>
    </r>
    <r>
      <rPr>
        <sz val="11"/>
        <rFont val="ＭＳ Ｐゴシック"/>
        <family val="3"/>
      </rPr>
      <t>施設で</t>
    </r>
    <r>
      <rPr>
        <strike/>
        <sz val="11"/>
        <rFont val="ＭＳ Ｐゴシック"/>
        <family val="3"/>
      </rPr>
      <t>53</t>
    </r>
    <r>
      <rPr>
        <sz val="11"/>
        <rFont val="ＭＳ Ｐゴシック"/>
        <family val="3"/>
      </rPr>
      <t xml:space="preserve"> </t>
    </r>
    <r>
      <rPr>
        <sz val="11"/>
        <color indexed="10"/>
        <rFont val="ＭＳ Ｐゴシック"/>
        <family val="3"/>
      </rPr>
      <t>54</t>
    </r>
    <r>
      <rPr>
        <sz val="11"/>
        <rFont val="ＭＳ Ｐゴシック"/>
        <family val="3"/>
      </rPr>
      <t>施
設減少している。
　「旅館業」は</t>
    </r>
    <r>
      <rPr>
        <strike/>
        <sz val="11"/>
        <rFont val="ＭＳ Ｐゴシック"/>
        <family val="3"/>
      </rPr>
      <t>85,503</t>
    </r>
    <r>
      <rPr>
        <sz val="11"/>
        <rFont val="ＭＳ Ｐゴシック"/>
        <family val="3"/>
      </rPr>
      <t xml:space="preserve"> </t>
    </r>
    <r>
      <rPr>
        <sz val="11"/>
        <color indexed="10"/>
        <rFont val="ＭＳ Ｐゴシック"/>
        <family val="3"/>
      </rPr>
      <t>85,566</t>
    </r>
    <r>
      <rPr>
        <sz val="11"/>
        <rFont val="ＭＳ Ｐゴシック"/>
        <family val="3"/>
      </rPr>
      <t>施設で，前年度に比べ</t>
    </r>
    <r>
      <rPr>
        <strike/>
        <sz val="11"/>
        <rFont val="ＭＳ Ｐゴシック"/>
        <family val="3"/>
      </rPr>
      <t>1,250</t>
    </r>
    <r>
      <rPr>
        <sz val="11"/>
        <rFont val="ＭＳ Ｐゴシック"/>
        <family val="3"/>
      </rPr>
      <t xml:space="preserve"> </t>
    </r>
    <r>
      <rPr>
        <sz val="11"/>
        <color indexed="10"/>
        <rFont val="ＭＳ Ｐゴシック"/>
        <family val="3"/>
      </rPr>
      <t>1,252</t>
    </r>
    <r>
      <rPr>
        <sz val="11"/>
        <rFont val="ＭＳ Ｐゴシック"/>
        <family val="3"/>
      </rPr>
      <t xml:space="preserve">
施設減少しており，このうち「ホテル営業」は
</t>
    </r>
    <r>
      <rPr>
        <strike/>
        <sz val="11"/>
        <rFont val="ＭＳ Ｐゴシック"/>
        <family val="3"/>
      </rPr>
      <t>9,427</t>
    </r>
    <r>
      <rPr>
        <sz val="11"/>
        <rFont val="ＭＳ Ｐゴシック"/>
        <family val="3"/>
      </rPr>
      <t xml:space="preserve"> </t>
    </r>
    <r>
      <rPr>
        <sz val="11"/>
        <color indexed="10"/>
        <rFont val="ＭＳ Ｐゴシック"/>
        <family val="3"/>
      </rPr>
      <t>9,442</t>
    </r>
    <r>
      <rPr>
        <sz val="11"/>
        <rFont val="ＭＳ Ｐゴシック"/>
        <family val="3"/>
      </rPr>
      <t>施設で，前年度に比べ262施設増加，「旅館営
業」は</t>
    </r>
    <r>
      <rPr>
        <strike/>
        <sz val="11"/>
        <rFont val="ＭＳ Ｐゴシック"/>
        <family val="3"/>
      </rPr>
      <t>52,259</t>
    </r>
    <r>
      <rPr>
        <sz val="11"/>
        <rFont val="ＭＳ Ｐゴシック"/>
        <family val="3"/>
      </rPr>
      <t xml:space="preserve"> </t>
    </r>
    <r>
      <rPr>
        <sz val="11"/>
        <color indexed="10"/>
        <rFont val="ＭＳ Ｐゴシック"/>
        <family val="3"/>
      </rPr>
      <t>52,295</t>
    </r>
    <r>
      <rPr>
        <sz val="11"/>
        <rFont val="ＭＳ Ｐゴシック"/>
        <family val="3"/>
      </rPr>
      <t>施設で，</t>
    </r>
    <r>
      <rPr>
        <strike/>
        <sz val="11"/>
        <rFont val="ＭＳ Ｐゴシック"/>
        <family val="3"/>
      </rPr>
      <t>1,811</t>
    </r>
    <r>
      <rPr>
        <sz val="11"/>
        <rFont val="ＭＳ Ｐゴシック"/>
        <family val="3"/>
      </rPr>
      <t xml:space="preserve"> </t>
    </r>
    <r>
      <rPr>
        <sz val="11"/>
        <color indexed="10"/>
        <rFont val="ＭＳ Ｐゴシック"/>
        <family val="3"/>
      </rPr>
      <t>1,812</t>
    </r>
    <r>
      <rPr>
        <sz val="11"/>
        <rFont val="ＭＳ Ｐゴシック"/>
        <family val="3"/>
      </rPr>
      <t>施設減少している。
　「公衆浴場」の「一般公衆浴場」は</t>
    </r>
    <r>
      <rPr>
        <strike/>
        <sz val="11"/>
        <rFont val="ＭＳ Ｐゴシック"/>
        <family val="3"/>
      </rPr>
      <t>6,005</t>
    </r>
    <r>
      <rPr>
        <sz val="11"/>
        <rFont val="ＭＳ Ｐゴシック"/>
        <family val="3"/>
      </rPr>
      <t xml:space="preserve"> </t>
    </r>
    <r>
      <rPr>
        <sz val="11"/>
        <color indexed="10"/>
        <rFont val="ＭＳ Ｐゴシック"/>
        <family val="3"/>
      </rPr>
      <t>6,009</t>
    </r>
    <r>
      <rPr>
        <sz val="11"/>
        <rFont val="ＭＳ Ｐゴシック"/>
        <family val="3"/>
      </rPr>
      <t>施設で，
前年度に比べ317施設減少している。
　「理容所」は</t>
    </r>
    <r>
      <rPr>
        <strike/>
        <sz val="11"/>
        <rFont val="ＭＳ Ｐゴシック"/>
        <family val="3"/>
      </rPr>
      <t>136,528</t>
    </r>
    <r>
      <rPr>
        <sz val="11"/>
        <rFont val="ＭＳ Ｐゴシック"/>
        <family val="3"/>
      </rPr>
      <t xml:space="preserve"> </t>
    </r>
    <r>
      <rPr>
        <sz val="11"/>
        <color indexed="10"/>
        <rFont val="ＭＳ Ｐゴシック"/>
        <family val="3"/>
      </rPr>
      <t>136,768</t>
    </r>
    <r>
      <rPr>
        <sz val="11"/>
        <rFont val="ＭＳ Ｐゴシック"/>
        <family val="3"/>
      </rPr>
      <t>施設で，前年度に比べ</t>
    </r>
    <r>
      <rPr>
        <strike/>
        <sz val="11"/>
        <rFont val="ＭＳ Ｐゴシック"/>
        <family val="3"/>
      </rPr>
      <t>544</t>
    </r>
    <r>
      <rPr>
        <sz val="11"/>
        <rFont val="ＭＳ Ｐゴシック"/>
        <family val="3"/>
      </rPr>
      <t xml:space="preserve"> </t>
    </r>
    <r>
      <rPr>
        <sz val="11"/>
        <color indexed="10"/>
        <rFont val="ＭＳ Ｐゴシック"/>
        <family val="3"/>
      </rPr>
      <t>524</t>
    </r>
    <r>
      <rPr>
        <sz val="11"/>
        <rFont val="ＭＳ Ｐゴシック"/>
        <family val="3"/>
      </rPr>
      <t>施
設減少し，「美容所」は</t>
    </r>
    <r>
      <rPr>
        <strike/>
        <sz val="11"/>
        <rFont val="ＭＳ Ｐゴシック"/>
        <family val="3"/>
      </rPr>
      <t>219,046</t>
    </r>
    <r>
      <rPr>
        <sz val="11"/>
        <rFont val="ＭＳ Ｐゴシック"/>
        <family val="3"/>
      </rPr>
      <t xml:space="preserve"> </t>
    </r>
    <r>
      <rPr>
        <sz val="11"/>
        <color indexed="10"/>
        <rFont val="ＭＳ Ｐゴシック"/>
        <family val="3"/>
      </rPr>
      <t>219,573</t>
    </r>
    <r>
      <rPr>
        <sz val="11"/>
        <rFont val="ＭＳ Ｐゴシック"/>
        <family val="3"/>
      </rPr>
      <t>施設で，</t>
    </r>
    <r>
      <rPr>
        <strike/>
        <sz val="11"/>
        <rFont val="ＭＳ Ｐゴシック"/>
        <family val="3"/>
      </rPr>
      <t>1,799</t>
    </r>
    <r>
      <rPr>
        <sz val="11"/>
        <rFont val="ＭＳ Ｐゴシック"/>
        <family val="3"/>
      </rPr>
      <t xml:space="preserve"> </t>
    </r>
    <r>
      <rPr>
        <sz val="11"/>
        <color indexed="10"/>
        <rFont val="ＭＳ Ｐゴシック"/>
        <family val="3"/>
      </rPr>
      <t>1,804</t>
    </r>
    <r>
      <rPr>
        <sz val="11"/>
        <rFont val="ＭＳ Ｐゴシック"/>
        <family val="3"/>
      </rPr>
      <t>施設
増加している。
　「クリーニング業」は</t>
    </r>
    <r>
      <rPr>
        <strike/>
        <sz val="11"/>
        <rFont val="ＭＳ Ｐゴシック"/>
        <family val="3"/>
      </rPr>
      <t>139,761</t>
    </r>
    <r>
      <rPr>
        <sz val="11"/>
        <rFont val="ＭＳ Ｐゴシック"/>
        <family val="3"/>
      </rPr>
      <t xml:space="preserve"> </t>
    </r>
    <r>
      <rPr>
        <sz val="11"/>
        <color indexed="10"/>
        <rFont val="ＭＳ Ｐゴシック"/>
        <family val="3"/>
      </rPr>
      <t>141,190</t>
    </r>
    <r>
      <rPr>
        <sz val="11"/>
        <rFont val="ＭＳ Ｐゴシック"/>
        <family val="3"/>
      </rPr>
      <t>施設で，前年度に
比べ</t>
    </r>
    <r>
      <rPr>
        <strike/>
        <sz val="11"/>
        <rFont val="ＭＳ Ｐゴシック"/>
        <family val="3"/>
      </rPr>
      <t>3,896</t>
    </r>
    <r>
      <rPr>
        <sz val="11"/>
        <rFont val="ＭＳ Ｐゴシック"/>
        <family val="3"/>
      </rPr>
      <t xml:space="preserve"> </t>
    </r>
    <r>
      <rPr>
        <sz val="11"/>
        <color indexed="10"/>
        <rFont val="ＭＳ Ｐゴシック"/>
        <family val="3"/>
      </rPr>
      <t>2,799</t>
    </r>
    <r>
      <rPr>
        <sz val="11"/>
        <rFont val="ＭＳ Ｐゴシック"/>
        <family val="3"/>
      </rPr>
      <t>施設減少し，このうち「クリーニング所
(取次所を除く)」は</t>
    </r>
    <r>
      <rPr>
        <strike/>
        <sz val="11"/>
        <rFont val="ＭＳ Ｐゴシック"/>
        <family val="3"/>
      </rPr>
      <t>39,320</t>
    </r>
    <r>
      <rPr>
        <sz val="11"/>
        <rFont val="ＭＳ Ｐゴシック"/>
        <family val="3"/>
      </rPr>
      <t xml:space="preserve"> </t>
    </r>
    <r>
      <rPr>
        <sz val="11"/>
        <color indexed="10"/>
        <rFont val="ＭＳ Ｐゴシック"/>
        <family val="3"/>
      </rPr>
      <t>39,632</t>
    </r>
    <r>
      <rPr>
        <sz val="11"/>
        <rFont val="ＭＳ Ｐゴシック"/>
        <family val="3"/>
      </rPr>
      <t>カ所で</t>
    </r>
    <r>
      <rPr>
        <strike/>
        <sz val="11"/>
        <rFont val="ＭＳ Ｐゴシック"/>
        <family val="3"/>
      </rPr>
      <t>1,222</t>
    </r>
    <r>
      <rPr>
        <sz val="11"/>
        <rFont val="ＭＳ Ｐゴシック"/>
        <family val="3"/>
      </rPr>
      <t xml:space="preserve"> </t>
    </r>
    <r>
      <rPr>
        <sz val="11"/>
        <color indexed="10"/>
        <rFont val="ＭＳ Ｐゴシック"/>
        <family val="3"/>
      </rPr>
      <t>1,006</t>
    </r>
    <r>
      <rPr>
        <sz val="11"/>
        <rFont val="ＭＳ Ｐゴシック"/>
        <family val="3"/>
      </rPr>
      <t xml:space="preserve">施設減少し
ている(表5)。
</t>
    </r>
  </si>
  <si>
    <r>
      <t>表５　生活衛生関係営業施設数の年次推移(平成18，19年度，対前年度に誤りがありました)　　　　　　　　　　　　　　　　　　　　　　　　　</t>
    </r>
    <r>
      <rPr>
        <sz val="9"/>
        <rFont val="ＭＳ 明朝"/>
        <family val="1"/>
      </rPr>
      <t>各年度末現在</t>
    </r>
  </si>
  <si>
    <t>（赤字が訂正された正しい数値である）</t>
  </si>
  <si>
    <t>平成18，19年度，対前年度</t>
  </si>
  <si>
    <t>　「厚生の指標」平成21年3月号掲載の「保健・衛生行政業務報告(衛生行政報告例)結果の概況」に
ついて，2009年3月9日に厚生労働省から訂正が公表されましたので，正しい数値を掲載いたします。</t>
  </si>
  <si>
    <t>2009年3月27日現在</t>
  </si>
</sst>
</file>

<file path=xl/styles.xml><?xml version="1.0" encoding="utf-8"?>
<styleSheet xmlns="http://schemas.openxmlformats.org/spreadsheetml/2006/main">
  <numFmts count="7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.0_);[Red]\(0.0\)"/>
    <numFmt numFmtId="179" formatCode="#\ ###\ ##0&quot; &quot;"/>
    <numFmt numFmtId="180" formatCode="0.0%"/>
    <numFmt numFmtId="181" formatCode="###\ ###\ ###\ ##0\ "/>
    <numFmt numFmtId="182" formatCode="###\ ##0\ "/>
    <numFmt numFmtId="183" formatCode="0_ "/>
    <numFmt numFmtId="184" formatCode="###\ ###\ ##0\ "/>
    <numFmt numFmtId="185" formatCode="0.0;&quot;△ &quot;0.0\ "/>
    <numFmt numFmtId="186" formatCode="0;&quot;△ &quot;0\ "/>
    <numFmt numFmtId="187" formatCode="#\ ##0.0_ "/>
    <numFmt numFmtId="188" formatCode="#\ ##0;&quot;△ &quot;#\ ##0&quot; &quot;"/>
    <numFmt numFmtId="189" formatCode="0.0;&quot;△　 &quot;0.0&quot; &quot;"/>
    <numFmt numFmtId="190" formatCode="0.0;&quot;△  &quot;0.0&quot; &quot;"/>
    <numFmt numFmtId="191" formatCode="#\ ##0;&quot;△  &quot;#\ ##0&quot; &quot;"/>
    <numFmt numFmtId="192" formatCode="#\ ##0;&quot;△   &quot;#\ ##0&quot; &quot;"/>
    <numFmt numFmtId="193" formatCode="#\ ##0;&quot;△     &quot;#\ ##0&quot; &quot;"/>
    <numFmt numFmtId="194" formatCode="###\ ##0.0&quot; &quot;"/>
    <numFmt numFmtId="195" formatCode="#\ ##0.0\ \ "/>
    <numFmt numFmtId="196" formatCode="#\ ###\ ##0\ "/>
    <numFmt numFmtId="197" formatCode="##\ ##0\ "/>
    <numFmt numFmtId="198" formatCode="#\ ##0\ ;&quot;△ &quot;#\ ##0&quot; &quot;"/>
    <numFmt numFmtId="199" formatCode="#\ ##0\ ;&quot;△   &quot;#\ ##0&quot; &quot;"/>
    <numFmt numFmtId="200" formatCode="0.0\ ;&quot;△  &quot;0.0&quot; &quot;"/>
    <numFmt numFmtId="201" formatCode="0;&quot;△    &quot;0\ "/>
    <numFmt numFmtId="202" formatCode="\(#,##0.0\)_ "/>
    <numFmt numFmtId="203" formatCode="###\ ###\ ##0.0\ "/>
    <numFmt numFmtId="204" formatCode="0.0;[Red]0.0"/>
    <numFmt numFmtId="205" formatCode="#\ ##0;&quot;△&quot;#\ ##0&quot; &quot;"/>
    <numFmt numFmtId="206" formatCode="#\ ##0;&quot;△   &quot;\ \ \ #\ ##0&quot; &quot;"/>
    <numFmt numFmtId="207" formatCode="0.0;&quot;△  &quot;\ 0.0&quot; &quot;"/>
    <numFmt numFmtId="208" formatCode="0.0;&quot;△  &quot;0.0\ "/>
    <numFmt numFmtId="209" formatCode="0;[Red]0"/>
    <numFmt numFmtId="210" formatCode="#\ ###\ ##0.0&quot; &quot;"/>
    <numFmt numFmtId="211" formatCode="#\ ##0;&quot;△    &quot;#\ ##0&quot; &quot;"/>
    <numFmt numFmtId="212" formatCode="0.00000;[Red]0.00000"/>
    <numFmt numFmtId="213" formatCode="\(#,##0.0\)&quot; &quot;"/>
    <numFmt numFmtId="214" formatCode="#\ ##0\ ;&quot;△  &quot;#\ ##0&quot; &quot;"/>
    <numFmt numFmtId="215" formatCode="0_);[Red]\(0\)"/>
    <numFmt numFmtId="216" formatCode="##\ ##0.0_ "/>
    <numFmt numFmtId="217" formatCode="###\ ##0.0_ "/>
    <numFmt numFmtId="218" formatCode="###\ ###\ ##0.0&quot; &quot;"/>
    <numFmt numFmtId="219" formatCode="#\ ##0;&quot;△      &quot;#\ ##0&quot; &quot;"/>
    <numFmt numFmtId="220" formatCode="0.0;&quot;△   &quot;0.0&quot; &quot;"/>
    <numFmt numFmtId="221" formatCode="0.0;&quot;△ &quot;\ 0.0&quot; &quot;"/>
    <numFmt numFmtId="222" formatCode="#\ ##0;&quot; △&quot;\ \ #\ ##0&quot; &quot;"/>
    <numFmt numFmtId="223" formatCode="#\ ##0;&quot;△  &quot;\ \ \ #\ ##0&quot; &quot;"/>
    <numFmt numFmtId="224" formatCode="#\ ###\ ##0.0\ "/>
    <numFmt numFmtId="225" formatCode="&quot;△&quot;\ 0.0"/>
    <numFmt numFmtId="226" formatCode="#,##0.0_ "/>
    <numFmt numFmtId="227" formatCode="#\ ##0_ "/>
    <numFmt numFmtId="228" formatCode="0.0"/>
    <numFmt numFmtId="229" formatCode="###\ ##0"/>
    <numFmt numFmtId="230" formatCode="#\ ##0"/>
    <numFmt numFmtId="231" formatCode="&quot;半&quot;&quot;角&quot;\(\1\2\3\4\5\)"/>
    <numFmt numFmtId="232" formatCode="0.0_);\(0.0\)"/>
    <numFmt numFmtId="233" formatCode="#\ ##0&quot;&quot;"/>
    <numFmt numFmtId="234" formatCode="&quot;(&quot;0.0&quot;)&quot;"/>
    <numFmt numFmtId="235" formatCode="&quot;[&quot;0.0&quot;] &quot;\ "/>
    <numFmt numFmtId="236" formatCode="&quot;[&quot;0.0&quot;]&quot;\ "/>
  </numFmts>
  <fonts count="1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sz val="10"/>
      <name val="ＭＳ Ｐゴシック"/>
      <family val="3"/>
    </font>
    <font>
      <sz val="9"/>
      <name val="ＭＳ 明朝"/>
      <family val="1"/>
    </font>
    <font>
      <sz val="10"/>
      <name val="ＭＳ Ｐ明朝"/>
      <family val="1"/>
    </font>
    <font>
      <sz val="1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0"/>
      <color indexed="10"/>
      <name val="ＭＳ Ｐゴシック"/>
      <family val="3"/>
    </font>
    <font>
      <strike/>
      <sz val="11"/>
      <name val="ＭＳ Ｐゴシック"/>
      <family val="3"/>
    </font>
    <font>
      <sz val="11"/>
      <color indexed="10"/>
      <name val="ＭＳ Ｐ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right" vertical="center"/>
    </xf>
    <xf numFmtId="0" fontId="5" fillId="0" borderId="0" xfId="0" applyFont="1" applyFill="1" applyAlignment="1">
      <alignment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vertical="center"/>
    </xf>
    <xf numFmtId="185" fontId="5" fillId="0" borderId="3" xfId="0" applyNumberFormat="1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0" fontId="7" fillId="0" borderId="5" xfId="0" applyFont="1" applyFill="1" applyBorder="1" applyAlignment="1">
      <alignment vertical="center"/>
    </xf>
    <xf numFmtId="49" fontId="7" fillId="0" borderId="3" xfId="0" applyNumberFormat="1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184" fontId="5" fillId="0" borderId="5" xfId="0" applyNumberFormat="1" applyFont="1" applyFill="1" applyBorder="1" applyAlignment="1">
      <alignment vertical="center"/>
    </xf>
    <xf numFmtId="184" fontId="5" fillId="0" borderId="1" xfId="0" applyNumberFormat="1" applyFont="1" applyFill="1" applyBorder="1" applyAlignment="1">
      <alignment vertical="center"/>
    </xf>
    <xf numFmtId="185" fontId="5" fillId="0" borderId="1" xfId="0" applyNumberFormat="1" applyFont="1" applyFill="1" applyBorder="1" applyAlignment="1">
      <alignment vertical="center"/>
    </xf>
    <xf numFmtId="184" fontId="5" fillId="0" borderId="2" xfId="0" applyNumberFormat="1" applyFont="1" applyFill="1" applyBorder="1" applyAlignment="1">
      <alignment vertical="center"/>
    </xf>
    <xf numFmtId="184" fontId="5" fillId="0" borderId="3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 wrapText="1"/>
    </xf>
    <xf numFmtId="0" fontId="7" fillId="0" borderId="7" xfId="0" applyFont="1" applyFill="1" applyBorder="1" applyAlignment="1">
      <alignment vertical="center"/>
    </xf>
    <xf numFmtId="184" fontId="5" fillId="0" borderId="4" xfId="0" applyNumberFormat="1" applyFont="1" applyFill="1" applyBorder="1" applyAlignment="1">
      <alignment horizontal="right" vertical="center"/>
    </xf>
    <xf numFmtId="184" fontId="5" fillId="0" borderId="8" xfId="0" applyNumberFormat="1" applyFont="1" applyFill="1" applyBorder="1" applyAlignment="1">
      <alignment vertical="center"/>
    </xf>
    <xf numFmtId="211" fontId="5" fillId="0" borderId="1" xfId="21" applyNumberFormat="1" applyFont="1" applyFill="1" applyBorder="1" applyAlignment="1">
      <alignment vertical="center"/>
      <protection/>
    </xf>
    <xf numFmtId="211" fontId="5" fillId="0" borderId="3" xfId="21" applyNumberFormat="1" applyFont="1" applyFill="1" applyBorder="1" applyAlignment="1">
      <alignment vertical="center"/>
      <protection/>
    </xf>
    <xf numFmtId="211" fontId="5" fillId="0" borderId="8" xfId="21" applyNumberFormat="1" applyFont="1" applyFill="1" applyBorder="1" applyAlignment="1">
      <alignment vertical="center"/>
      <protection/>
    </xf>
    <xf numFmtId="185" fontId="5" fillId="0" borderId="8" xfId="0" applyNumberFormat="1" applyFont="1" applyFill="1" applyBorder="1" applyAlignment="1">
      <alignment vertical="center"/>
    </xf>
    <xf numFmtId="184" fontId="11" fillId="0" borderId="1" xfId="0" applyNumberFormat="1" applyFont="1" applyFill="1" applyBorder="1" applyAlignment="1">
      <alignment vertical="center"/>
    </xf>
    <xf numFmtId="184" fontId="11" fillId="0" borderId="5" xfId="0" applyNumberFormat="1" applyFont="1" applyFill="1" applyBorder="1" applyAlignment="1">
      <alignment vertical="center"/>
    </xf>
    <xf numFmtId="184" fontId="11" fillId="0" borderId="3" xfId="0" applyNumberFormat="1" applyFont="1" applyFill="1" applyBorder="1" applyAlignment="1">
      <alignment vertical="center"/>
    </xf>
    <xf numFmtId="184" fontId="11" fillId="0" borderId="2" xfId="0" applyNumberFormat="1" applyFont="1" applyFill="1" applyBorder="1" applyAlignment="1">
      <alignment vertical="center"/>
    </xf>
    <xf numFmtId="211" fontId="11" fillId="0" borderId="1" xfId="21" applyNumberFormat="1" applyFont="1" applyFill="1" applyBorder="1" applyAlignment="1">
      <alignment vertical="center"/>
      <protection/>
    </xf>
    <xf numFmtId="185" fontId="11" fillId="0" borderId="1" xfId="0" applyNumberFormat="1" applyFont="1" applyFill="1" applyBorder="1" applyAlignment="1">
      <alignment vertical="center"/>
    </xf>
    <xf numFmtId="211" fontId="11" fillId="0" borderId="3" xfId="21" applyNumberFormat="1" applyFont="1" applyFill="1" applyBorder="1" applyAlignment="1">
      <alignment vertical="center"/>
      <protection/>
    </xf>
    <xf numFmtId="185" fontId="11" fillId="0" borderId="3" xfId="0" applyNumberFormat="1" applyFont="1" applyFill="1" applyBorder="1" applyAlignment="1">
      <alignment vertical="center"/>
    </xf>
    <xf numFmtId="184" fontId="11" fillId="0" borderId="4" xfId="0" applyNumberFormat="1" applyFont="1" applyFill="1" applyBorder="1" applyAlignment="1">
      <alignment horizontal="right" vertical="center"/>
    </xf>
    <xf numFmtId="185" fontId="11" fillId="0" borderId="8" xfId="0" applyNumberFormat="1" applyFont="1" applyFill="1" applyBorder="1" applyAlignment="1">
      <alignment vertical="center"/>
    </xf>
    <xf numFmtId="0" fontId="9" fillId="0" borderId="0" xfId="22" applyFont="1" applyAlignment="1">
      <alignment horizontal="center" vertical="center"/>
      <protection/>
    </xf>
    <xf numFmtId="0" fontId="9" fillId="0" borderId="0" xfId="22" applyFont="1">
      <alignment vertical="center"/>
      <protection/>
    </xf>
    <xf numFmtId="0" fontId="9" fillId="0" borderId="0" xfId="22" applyFont="1" applyAlignment="1">
      <alignment horizontal="right" vertical="center"/>
      <protection/>
    </xf>
    <xf numFmtId="0" fontId="9" fillId="0" borderId="5" xfId="22" applyFont="1" applyBorder="1" applyAlignment="1">
      <alignment horizontal="center" vertical="center"/>
      <protection/>
    </xf>
    <xf numFmtId="0" fontId="9" fillId="0" borderId="1" xfId="22" applyFont="1" applyBorder="1" applyAlignment="1">
      <alignment horizontal="center" vertical="center"/>
      <protection/>
    </xf>
    <xf numFmtId="0" fontId="9" fillId="0" borderId="2" xfId="22" applyFont="1" applyBorder="1" applyAlignment="1">
      <alignment horizontal="center" vertical="center"/>
      <protection/>
    </xf>
    <xf numFmtId="0" fontId="9" fillId="0" borderId="3" xfId="22" applyFont="1" applyBorder="1" applyAlignment="1">
      <alignment horizontal="left" vertical="center" indent="1"/>
      <protection/>
    </xf>
    <xf numFmtId="0" fontId="9" fillId="0" borderId="3" xfId="22" applyFont="1" applyBorder="1" applyAlignment="1">
      <alignment horizontal="center" vertical="center"/>
      <protection/>
    </xf>
    <xf numFmtId="0" fontId="9" fillId="0" borderId="4" xfId="22" applyFont="1" applyBorder="1" applyAlignment="1">
      <alignment horizontal="center" vertical="center"/>
      <protection/>
    </xf>
    <xf numFmtId="0" fontId="9" fillId="0" borderId="8" xfId="22" applyFont="1" applyBorder="1" applyAlignment="1">
      <alignment horizontal="left" vertical="center" indent="1"/>
      <protection/>
    </xf>
    <xf numFmtId="0" fontId="4" fillId="0" borderId="0" xfId="0" applyFont="1" applyFill="1" applyAlignment="1">
      <alignment/>
    </xf>
    <xf numFmtId="211" fontId="11" fillId="0" borderId="8" xfId="21" applyNumberFormat="1" applyFont="1" applyFill="1" applyBorder="1" applyAlignment="1">
      <alignment vertical="center"/>
      <protection/>
    </xf>
    <xf numFmtId="3" fontId="9" fillId="0" borderId="4" xfId="22" applyNumberFormat="1" applyFont="1" applyBorder="1" applyAlignment="1">
      <alignment horizontal="center" vertical="center"/>
      <protection/>
    </xf>
    <xf numFmtId="3" fontId="9" fillId="0" borderId="9" xfId="22" applyNumberFormat="1" applyFont="1" applyBorder="1" applyAlignment="1">
      <alignment horizontal="center" vertical="center"/>
      <protection/>
    </xf>
    <xf numFmtId="0" fontId="9" fillId="0" borderId="6" xfId="22" applyFont="1" applyBorder="1" applyAlignment="1">
      <alignment horizontal="center" vertical="center"/>
      <protection/>
    </xf>
    <xf numFmtId="38" fontId="9" fillId="0" borderId="2" xfId="17" applyFont="1" applyBorder="1" applyAlignment="1">
      <alignment horizontal="center" vertical="center"/>
    </xf>
    <xf numFmtId="38" fontId="9" fillId="0" borderId="10" xfId="17" applyFont="1" applyBorder="1" applyAlignment="1">
      <alignment horizontal="center" vertical="center"/>
    </xf>
    <xf numFmtId="3" fontId="9" fillId="0" borderId="2" xfId="22" applyNumberFormat="1" applyFont="1" applyBorder="1" applyAlignment="1">
      <alignment horizontal="center" vertical="center"/>
      <protection/>
    </xf>
    <xf numFmtId="0" fontId="9" fillId="0" borderId="10" xfId="22" applyFont="1" applyBorder="1" applyAlignment="1">
      <alignment horizontal="center" vertical="center"/>
      <protection/>
    </xf>
    <xf numFmtId="0" fontId="0" fillId="0" borderId="0" xfId="0" applyAlignment="1">
      <alignment wrapText="1"/>
    </xf>
    <xf numFmtId="0" fontId="7" fillId="0" borderId="11" xfId="0" applyFont="1" applyFill="1" applyBorder="1" applyAlignment="1">
      <alignment vertical="center"/>
    </xf>
    <xf numFmtId="0" fontId="4" fillId="0" borderId="0" xfId="0" applyFont="1" applyFill="1" applyAlignment="1">
      <alignment vertical="center" wrapText="1"/>
    </xf>
    <xf numFmtId="0" fontId="9" fillId="0" borderId="2" xfId="22" applyFont="1" applyBorder="1" applyAlignment="1">
      <alignment horizontal="center" vertical="center"/>
      <protection/>
    </xf>
    <xf numFmtId="0" fontId="9" fillId="0" borderId="10" xfId="22" applyFont="1" applyBorder="1" applyAlignment="1">
      <alignment horizontal="center" vertical="center"/>
      <protection/>
    </xf>
    <xf numFmtId="0" fontId="9" fillId="0" borderId="12" xfId="22" applyFont="1" applyBorder="1" applyAlignment="1">
      <alignment horizontal="center" vertical="center"/>
      <protection/>
    </xf>
    <xf numFmtId="0" fontId="9" fillId="0" borderId="13" xfId="22" applyFont="1" applyBorder="1" applyAlignment="1">
      <alignment horizontal="center" vertical="center"/>
      <protection/>
    </xf>
    <xf numFmtId="0" fontId="0" fillId="0" borderId="0" xfId="0" applyAlignment="1">
      <alignment wrapText="1"/>
    </xf>
    <xf numFmtId="0" fontId="7" fillId="0" borderId="0" xfId="0" applyFont="1" applyFill="1" applyAlignment="1">
      <alignment/>
    </xf>
    <xf numFmtId="0" fontId="7" fillId="0" borderId="14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8" fillId="0" borderId="5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8" fillId="0" borderId="6" xfId="0" applyFont="1" applyFill="1" applyBorder="1" applyAlignment="1">
      <alignment/>
    </xf>
    <xf numFmtId="0" fontId="8" fillId="0" borderId="2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4" xfId="0" applyFont="1" applyFill="1" applyBorder="1" applyAlignment="1">
      <alignment/>
    </xf>
    <xf numFmtId="0" fontId="8" fillId="0" borderId="7" xfId="0" applyFont="1" applyFill="1" applyBorder="1" applyAlignment="1">
      <alignment/>
    </xf>
    <xf numFmtId="0" fontId="8" fillId="0" borderId="9" xfId="0" applyFont="1" applyFill="1" applyBorder="1" applyAlignment="1">
      <alignment/>
    </xf>
    <xf numFmtId="0" fontId="7" fillId="0" borderId="0" xfId="0" applyFont="1" applyFill="1" applyBorder="1" applyAlignment="1">
      <alignment vertical="center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AR120" xfId="21"/>
    <cellStyle name="標準_福祉　正誤表 2009.2.16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CC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1400175</xdr:colOff>
      <xdr:row>12</xdr:row>
      <xdr:rowOff>0</xdr:rowOff>
    </xdr:from>
    <xdr:to>
      <xdr:col>3</xdr:col>
      <xdr:colOff>1752600</xdr:colOff>
      <xdr:row>12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419850" y="2400300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届出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&#20013;&#26449;&#12288;~1\LOCALS~1\TEMP\&#65297;&#65302;&#24180;&#24230;\H16&#27010;&#27841;\H16&#24180;&#24230;&#22577;&#27010;&#27841;\&#21442;&#32771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医療保護"/>
      <sheetName val="手帳"/>
      <sheetName val="精神通院医療"/>
      <sheetName val="食品許可"/>
      <sheetName val="食品ソート"/>
      <sheetName val="食品ソート (2)"/>
      <sheetName val="難病"/>
      <sheetName val="医療受給者証ソート"/>
      <sheetName val="登録者証ソート"/>
      <sheetName val="死産関係１"/>
      <sheetName val="死産関係２"/>
      <sheetName val="公衆浴場"/>
      <sheetName val="興行場"/>
      <sheetName val="旅館業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2"/>
  <sheetViews>
    <sheetView tabSelected="1" workbookViewId="0" topLeftCell="A1">
      <selection activeCell="D5" sqref="D5"/>
    </sheetView>
  </sheetViews>
  <sheetFormatPr defaultColWidth="9.00390625" defaultRowHeight="13.5"/>
  <cols>
    <col min="1" max="1" width="9.75390625" style="41" bestFit="1" customWidth="1"/>
    <col min="2" max="2" width="30.50390625" style="42" customWidth="1"/>
    <col min="3" max="4" width="25.625" style="41" customWidth="1"/>
    <col min="5" max="16384" width="9.00390625" style="42" customWidth="1"/>
  </cols>
  <sheetData>
    <row r="2" spans="1:9" s="1" customFormat="1" ht="39.75" customHeight="1">
      <c r="A2" s="62" t="s">
        <v>35</v>
      </c>
      <c r="B2" s="62"/>
      <c r="C2" s="62"/>
      <c r="D2" s="62"/>
      <c r="E2" s="51"/>
      <c r="F2" s="51"/>
      <c r="G2" s="51"/>
      <c r="H2" s="51"/>
      <c r="I2" s="51"/>
    </row>
    <row r="4" ht="13.5">
      <c r="D4" s="43" t="s">
        <v>36</v>
      </c>
    </row>
    <row r="6" spans="1:4" ht="13.5">
      <c r="A6" s="44" t="s">
        <v>22</v>
      </c>
      <c r="B6" s="45" t="s">
        <v>23</v>
      </c>
      <c r="C6" s="65"/>
      <c r="D6" s="66"/>
    </row>
    <row r="7" spans="1:4" ht="13.5">
      <c r="A7" s="44"/>
      <c r="B7" s="45"/>
      <c r="C7" s="44"/>
      <c r="D7" s="55"/>
    </row>
    <row r="8" spans="1:4" ht="13.5">
      <c r="A8" s="46" t="s">
        <v>28</v>
      </c>
      <c r="B8" s="47" t="s">
        <v>29</v>
      </c>
      <c r="C8" s="63" t="s">
        <v>30</v>
      </c>
      <c r="D8" s="64"/>
    </row>
    <row r="9" spans="1:4" ht="13.5">
      <c r="A9" s="46"/>
      <c r="B9" s="48"/>
      <c r="C9" s="56"/>
      <c r="D9" s="57"/>
    </row>
    <row r="10" spans="1:4" ht="13.5">
      <c r="A10" s="48">
        <v>43</v>
      </c>
      <c r="B10" s="47" t="s">
        <v>26</v>
      </c>
      <c r="C10" s="63" t="s">
        <v>30</v>
      </c>
      <c r="D10" s="64"/>
    </row>
    <row r="11" spans="1:4" ht="13.5">
      <c r="A11" s="48"/>
      <c r="B11" s="47" t="s">
        <v>34</v>
      </c>
      <c r="C11" s="58"/>
      <c r="D11" s="59"/>
    </row>
    <row r="12" spans="1:4" ht="13.5">
      <c r="A12" s="49"/>
      <c r="B12" s="50"/>
      <c r="C12" s="53"/>
      <c r="D12" s="54"/>
    </row>
  </sheetData>
  <mergeCells count="4">
    <mergeCell ref="A2:D2"/>
    <mergeCell ref="C10:D10"/>
    <mergeCell ref="C6:D6"/>
    <mergeCell ref="C8:D8"/>
  </mergeCells>
  <printOptions/>
  <pageMargins left="0.7874015748031497" right="0.7874015748031497" top="0.5905511811023623" bottom="0.3937007874015748" header="0.5118110236220472" footer="0.5118110236220472"/>
  <pageSetup fitToHeight="1" fitToWidth="1"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K5"/>
  <sheetViews>
    <sheetView workbookViewId="0" topLeftCell="A1">
      <selection activeCell="B6" sqref="B6"/>
    </sheetView>
  </sheetViews>
  <sheetFormatPr defaultColWidth="9.00390625" defaultRowHeight="13.5"/>
  <sheetData>
    <row r="3" spans="2:11" ht="261.75" customHeight="1">
      <c r="B3" s="67" t="s">
        <v>31</v>
      </c>
      <c r="C3" s="67"/>
      <c r="D3" s="67"/>
      <c r="E3" s="67"/>
      <c r="F3" s="67"/>
      <c r="G3" s="67"/>
      <c r="H3" s="67"/>
      <c r="I3" s="60"/>
      <c r="J3" s="60"/>
      <c r="K3" s="60"/>
    </row>
    <row r="5" spans="2:7" ht="13.5">
      <c r="B5" s="68" t="s">
        <v>33</v>
      </c>
      <c r="C5" s="68"/>
      <c r="D5" s="68"/>
      <c r="E5" s="68"/>
      <c r="F5" s="68"/>
      <c r="G5" s="68"/>
    </row>
  </sheetData>
  <mergeCells count="2">
    <mergeCell ref="B3:H3"/>
    <mergeCell ref="B5:G5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8"/>
  <dimension ref="B1:R25"/>
  <sheetViews>
    <sheetView showGridLines="0" workbookViewId="0" topLeftCell="A10">
      <selection activeCell="C25" sqref="C25:H25"/>
    </sheetView>
  </sheetViews>
  <sheetFormatPr defaultColWidth="9.00390625" defaultRowHeight="13.5"/>
  <cols>
    <col min="1" max="1" width="1.25" style="1" customWidth="1"/>
    <col min="2" max="2" width="0.74609375" style="2" customWidth="1"/>
    <col min="3" max="3" width="1.4921875" style="2" customWidth="1"/>
    <col min="4" max="4" width="23.50390625" style="2" customWidth="1"/>
    <col min="5" max="12" width="10.375" style="1" customWidth="1"/>
    <col min="13" max="16384" width="9.00390625" style="1" customWidth="1"/>
  </cols>
  <sheetData>
    <row r="1" ht="24.75" customHeight="1">
      <c r="B1" s="7" t="s">
        <v>32</v>
      </c>
    </row>
    <row r="2" ht="9.75" customHeight="1">
      <c r="B2" s="7"/>
    </row>
    <row r="3" spans="2:12" ht="19.5" customHeight="1">
      <c r="B3" s="74"/>
      <c r="C3" s="75"/>
      <c r="D3" s="76"/>
      <c r="E3" s="71" t="s">
        <v>24</v>
      </c>
      <c r="F3" s="72"/>
      <c r="G3" s="72"/>
      <c r="H3" s="73"/>
      <c r="I3" s="71" t="s">
        <v>25</v>
      </c>
      <c r="J3" s="72"/>
      <c r="K3" s="72"/>
      <c r="L3" s="73"/>
    </row>
    <row r="4" spans="2:12" s="3" customFormat="1" ht="15" customHeight="1">
      <c r="B4" s="77"/>
      <c r="C4" s="78"/>
      <c r="D4" s="79"/>
      <c r="E4" s="8">
        <v>18</v>
      </c>
      <c r="F4" s="8">
        <v>19</v>
      </c>
      <c r="G4" s="69" t="s">
        <v>13</v>
      </c>
      <c r="H4" s="70"/>
      <c r="I4" s="8">
        <v>18</v>
      </c>
      <c r="J4" s="8">
        <v>19</v>
      </c>
      <c r="K4" s="69" t="s">
        <v>13</v>
      </c>
      <c r="L4" s="70"/>
    </row>
    <row r="5" spans="2:12" s="3" customFormat="1" ht="23.25" customHeight="1">
      <c r="B5" s="80"/>
      <c r="C5" s="81"/>
      <c r="D5" s="82"/>
      <c r="E5" s="15" t="s">
        <v>17</v>
      </c>
      <c r="F5" s="15" t="s">
        <v>20</v>
      </c>
      <c r="G5" s="16" t="s">
        <v>12</v>
      </c>
      <c r="H5" s="11" t="s">
        <v>18</v>
      </c>
      <c r="I5" s="15" t="s">
        <v>17</v>
      </c>
      <c r="J5" s="15" t="s">
        <v>20</v>
      </c>
      <c r="K5" s="16" t="s">
        <v>12</v>
      </c>
      <c r="L5" s="11" t="s">
        <v>18</v>
      </c>
    </row>
    <row r="6" spans="2:12" s="5" customFormat="1" ht="18" customHeight="1">
      <c r="B6" s="14"/>
      <c r="C6" s="61" t="s">
        <v>14</v>
      </c>
      <c r="D6" s="61"/>
      <c r="E6" s="18">
        <f>SUM(E7:E9)</f>
        <v>4991</v>
      </c>
      <c r="F6" s="17">
        <v>4981</v>
      </c>
      <c r="G6" s="27">
        <f>F6-E6</f>
        <v>-10</v>
      </c>
      <c r="H6" s="19">
        <f>ROUND((F6-E6)*100/E6,1)</f>
        <v>-0.2</v>
      </c>
      <c r="I6" s="31">
        <v>5001</v>
      </c>
      <c r="J6" s="32">
        <v>4987</v>
      </c>
      <c r="K6" s="35">
        <f>J6-I6</f>
        <v>-14</v>
      </c>
      <c r="L6" s="36">
        <f>ROUND((J6-I6)*100/I6,1)</f>
        <v>-0.3</v>
      </c>
    </row>
    <row r="7" spans="2:12" s="5" customFormat="1" ht="18" customHeight="1">
      <c r="B7" s="9"/>
      <c r="C7" s="12"/>
      <c r="D7" s="12" t="s">
        <v>0</v>
      </c>
      <c r="E7" s="21">
        <v>1809</v>
      </c>
      <c r="F7" s="20">
        <v>1756</v>
      </c>
      <c r="G7" s="28">
        <f aca="true" t="shared" si="0" ref="G7:G23">F7-E7</f>
        <v>-53</v>
      </c>
      <c r="H7" s="10">
        <f aca="true" t="shared" si="1" ref="H7:H23">ROUND((F7-E7)*100/E7,1)</f>
        <v>-2.9</v>
      </c>
      <c r="I7" s="33">
        <v>1815</v>
      </c>
      <c r="J7" s="34">
        <v>1761</v>
      </c>
      <c r="K7" s="37">
        <f aca="true" t="shared" si="2" ref="K7:K23">J7-I7</f>
        <v>-54</v>
      </c>
      <c r="L7" s="38">
        <f aca="true" t="shared" si="3" ref="L7:L23">ROUND((J7-I7)*100/I7,1)</f>
        <v>-3</v>
      </c>
    </row>
    <row r="8" spans="2:14" s="5" customFormat="1" ht="18" customHeight="1">
      <c r="B8" s="9"/>
      <c r="C8" s="22"/>
      <c r="D8" s="12" t="s">
        <v>1</v>
      </c>
      <c r="E8" s="21">
        <v>384</v>
      </c>
      <c r="F8" s="20">
        <v>392</v>
      </c>
      <c r="G8" s="28">
        <f t="shared" si="0"/>
        <v>8</v>
      </c>
      <c r="H8" s="10">
        <f t="shared" si="1"/>
        <v>2.1</v>
      </c>
      <c r="I8" s="21">
        <v>384</v>
      </c>
      <c r="J8" s="20">
        <v>392</v>
      </c>
      <c r="K8" s="28">
        <f t="shared" si="2"/>
        <v>8</v>
      </c>
      <c r="L8" s="10">
        <f t="shared" si="3"/>
        <v>2.1</v>
      </c>
      <c r="M8" s="4"/>
      <c r="N8" s="4"/>
    </row>
    <row r="9" spans="2:14" s="5" customFormat="1" ht="18" customHeight="1">
      <c r="B9" s="9"/>
      <c r="C9" s="12"/>
      <c r="D9" s="12" t="s">
        <v>11</v>
      </c>
      <c r="E9" s="21">
        <v>2798</v>
      </c>
      <c r="F9" s="20">
        <v>2833</v>
      </c>
      <c r="G9" s="28">
        <f t="shared" si="0"/>
        <v>35</v>
      </c>
      <c r="H9" s="10">
        <f t="shared" si="1"/>
        <v>1.3</v>
      </c>
      <c r="I9" s="33">
        <v>2802</v>
      </c>
      <c r="J9" s="34">
        <v>2834</v>
      </c>
      <c r="K9" s="37">
        <f t="shared" si="2"/>
        <v>32</v>
      </c>
      <c r="L9" s="38">
        <f t="shared" si="3"/>
        <v>1.1</v>
      </c>
      <c r="M9" s="4"/>
      <c r="N9" s="4"/>
    </row>
    <row r="10" spans="2:14" s="5" customFormat="1" ht="18" customHeight="1">
      <c r="B10" s="9"/>
      <c r="C10" s="83" t="s">
        <v>2</v>
      </c>
      <c r="D10" s="83"/>
      <c r="E10" s="21">
        <f>SUM(E11:E14)</f>
        <v>86753</v>
      </c>
      <c r="F10" s="20">
        <v>85503</v>
      </c>
      <c r="G10" s="28">
        <f t="shared" si="0"/>
        <v>-1250</v>
      </c>
      <c r="H10" s="10">
        <f t="shared" si="1"/>
        <v>-1.4</v>
      </c>
      <c r="I10" s="33">
        <v>86818</v>
      </c>
      <c r="J10" s="34">
        <v>85566</v>
      </c>
      <c r="K10" s="37">
        <f t="shared" si="2"/>
        <v>-1252</v>
      </c>
      <c r="L10" s="10">
        <f t="shared" si="3"/>
        <v>-1.4</v>
      </c>
      <c r="M10" s="6"/>
      <c r="N10" s="6"/>
    </row>
    <row r="11" spans="2:18" s="5" customFormat="1" ht="18" customHeight="1">
      <c r="B11" s="9"/>
      <c r="C11" s="12"/>
      <c r="D11" s="12" t="s">
        <v>3</v>
      </c>
      <c r="E11" s="21">
        <v>9165</v>
      </c>
      <c r="F11" s="20">
        <v>9427</v>
      </c>
      <c r="G11" s="28">
        <f t="shared" si="0"/>
        <v>262</v>
      </c>
      <c r="H11" s="10">
        <f t="shared" si="1"/>
        <v>2.9</v>
      </c>
      <c r="I11" s="33">
        <v>9180</v>
      </c>
      <c r="J11" s="34">
        <v>9442</v>
      </c>
      <c r="K11" s="28">
        <f t="shared" si="2"/>
        <v>262</v>
      </c>
      <c r="L11" s="10">
        <f t="shared" si="3"/>
        <v>2.9</v>
      </c>
      <c r="M11" s="4"/>
      <c r="N11" s="4"/>
      <c r="O11" s="4"/>
      <c r="P11" s="4"/>
      <c r="Q11" s="4"/>
      <c r="R11" s="4"/>
    </row>
    <row r="12" spans="2:18" s="5" customFormat="1" ht="18" customHeight="1">
      <c r="B12" s="9"/>
      <c r="C12" s="12"/>
      <c r="D12" s="12" t="s">
        <v>4</v>
      </c>
      <c r="E12" s="21">
        <v>54070</v>
      </c>
      <c r="F12" s="20">
        <v>52259</v>
      </c>
      <c r="G12" s="28">
        <f t="shared" si="0"/>
        <v>-1811</v>
      </c>
      <c r="H12" s="10">
        <f t="shared" si="1"/>
        <v>-3.3</v>
      </c>
      <c r="I12" s="33">
        <v>54107</v>
      </c>
      <c r="J12" s="34">
        <v>52295</v>
      </c>
      <c r="K12" s="37">
        <f t="shared" si="2"/>
        <v>-1812</v>
      </c>
      <c r="L12" s="10">
        <f t="shared" si="3"/>
        <v>-3.3</v>
      </c>
      <c r="M12" s="4"/>
      <c r="N12" s="4"/>
      <c r="O12" s="4"/>
      <c r="P12" s="4"/>
      <c r="Q12" s="4"/>
      <c r="R12" s="4"/>
    </row>
    <row r="13" spans="2:18" s="5" customFormat="1" ht="18" customHeight="1">
      <c r="B13" s="9"/>
      <c r="C13" s="12"/>
      <c r="D13" s="12" t="s">
        <v>15</v>
      </c>
      <c r="E13" s="21">
        <v>22577</v>
      </c>
      <c r="F13" s="20">
        <v>22888</v>
      </c>
      <c r="G13" s="28">
        <f t="shared" si="0"/>
        <v>311</v>
      </c>
      <c r="H13" s="10">
        <f t="shared" si="1"/>
        <v>1.4</v>
      </c>
      <c r="I13" s="33">
        <v>22590</v>
      </c>
      <c r="J13" s="34">
        <v>22900</v>
      </c>
      <c r="K13" s="37">
        <f t="shared" si="2"/>
        <v>310</v>
      </c>
      <c r="L13" s="10">
        <f t="shared" si="3"/>
        <v>1.4</v>
      </c>
      <c r="M13" s="6"/>
      <c r="N13" s="6"/>
      <c r="O13" s="6"/>
      <c r="P13" s="6"/>
      <c r="Q13" s="6"/>
      <c r="R13" s="6"/>
    </row>
    <row r="14" spans="2:12" s="5" customFormat="1" ht="18" customHeight="1">
      <c r="B14" s="9"/>
      <c r="C14" s="12"/>
      <c r="D14" s="12" t="s">
        <v>5</v>
      </c>
      <c r="E14" s="21">
        <v>941</v>
      </c>
      <c r="F14" s="20">
        <v>929</v>
      </c>
      <c r="G14" s="28">
        <f t="shared" si="0"/>
        <v>-12</v>
      </c>
      <c r="H14" s="10">
        <f t="shared" si="1"/>
        <v>-1.3</v>
      </c>
      <c r="I14" s="21">
        <v>941</v>
      </c>
      <c r="J14" s="20">
        <v>929</v>
      </c>
      <c r="K14" s="28">
        <f t="shared" si="2"/>
        <v>-12</v>
      </c>
      <c r="L14" s="10">
        <f t="shared" si="3"/>
        <v>-1.3</v>
      </c>
    </row>
    <row r="15" spans="2:15" s="5" customFormat="1" ht="18" customHeight="1">
      <c r="B15" s="9"/>
      <c r="C15" s="83" t="s">
        <v>6</v>
      </c>
      <c r="D15" s="83"/>
      <c r="E15" s="21">
        <v>28712</v>
      </c>
      <c r="F15" s="20">
        <v>28754</v>
      </c>
      <c r="G15" s="28">
        <f t="shared" si="0"/>
        <v>42</v>
      </c>
      <c r="H15" s="10">
        <f t="shared" si="1"/>
        <v>0.1</v>
      </c>
      <c r="I15" s="33">
        <v>28753</v>
      </c>
      <c r="J15" s="34">
        <v>28792</v>
      </c>
      <c r="K15" s="37">
        <f t="shared" si="2"/>
        <v>39</v>
      </c>
      <c r="L15" s="10">
        <f t="shared" si="3"/>
        <v>0.1</v>
      </c>
      <c r="M15" s="4"/>
      <c r="N15" s="4"/>
      <c r="O15" s="4"/>
    </row>
    <row r="16" spans="2:15" s="5" customFormat="1" ht="18" customHeight="1">
      <c r="B16" s="9"/>
      <c r="C16" s="12"/>
      <c r="D16" s="12" t="s">
        <v>21</v>
      </c>
      <c r="E16" s="21">
        <v>6322</v>
      </c>
      <c r="F16" s="20">
        <v>6005</v>
      </c>
      <c r="G16" s="28">
        <f t="shared" si="0"/>
        <v>-317</v>
      </c>
      <c r="H16" s="10">
        <f t="shared" si="1"/>
        <v>-5</v>
      </c>
      <c r="I16" s="33">
        <v>6326</v>
      </c>
      <c r="J16" s="34">
        <v>6009</v>
      </c>
      <c r="K16" s="28">
        <f t="shared" si="2"/>
        <v>-317</v>
      </c>
      <c r="L16" s="10">
        <f t="shared" si="3"/>
        <v>-5</v>
      </c>
      <c r="M16" s="4"/>
      <c r="N16" s="4"/>
      <c r="O16" s="4"/>
    </row>
    <row r="17" spans="2:15" s="5" customFormat="1" ht="18" customHeight="1">
      <c r="B17" s="9"/>
      <c r="C17" s="22"/>
      <c r="D17" s="12" t="s">
        <v>11</v>
      </c>
      <c r="E17" s="21">
        <f>E15-E16</f>
        <v>22390</v>
      </c>
      <c r="F17" s="20">
        <v>22749</v>
      </c>
      <c r="G17" s="28">
        <f t="shared" si="0"/>
        <v>359</v>
      </c>
      <c r="H17" s="10">
        <f t="shared" si="1"/>
        <v>1.6</v>
      </c>
      <c r="I17" s="33">
        <v>22427</v>
      </c>
      <c r="J17" s="34">
        <v>22783</v>
      </c>
      <c r="K17" s="37">
        <f t="shared" si="2"/>
        <v>356</v>
      </c>
      <c r="L17" s="10">
        <f t="shared" si="3"/>
        <v>1.6</v>
      </c>
      <c r="M17" s="4"/>
      <c r="N17" s="4"/>
      <c r="O17" s="4"/>
    </row>
    <row r="18" spans="2:15" s="5" customFormat="1" ht="18" customHeight="1">
      <c r="B18" s="9"/>
      <c r="C18" s="83" t="s">
        <v>7</v>
      </c>
      <c r="D18" s="83"/>
      <c r="E18" s="21">
        <v>137072</v>
      </c>
      <c r="F18" s="20">
        <v>136528</v>
      </c>
      <c r="G18" s="28">
        <f t="shared" si="0"/>
        <v>-544</v>
      </c>
      <c r="H18" s="10">
        <f t="shared" si="1"/>
        <v>-0.4</v>
      </c>
      <c r="I18" s="33">
        <v>137292</v>
      </c>
      <c r="J18" s="34">
        <v>136768</v>
      </c>
      <c r="K18" s="37">
        <f t="shared" si="2"/>
        <v>-524</v>
      </c>
      <c r="L18" s="10">
        <f t="shared" si="3"/>
        <v>-0.4</v>
      </c>
      <c r="M18" s="6"/>
      <c r="N18" s="6"/>
      <c r="O18" s="6"/>
    </row>
    <row r="19" spans="2:15" s="5" customFormat="1" ht="18" customHeight="1">
      <c r="B19" s="9"/>
      <c r="C19" s="12" t="s">
        <v>8</v>
      </c>
      <c r="D19" s="12"/>
      <c r="E19" s="21">
        <v>217247</v>
      </c>
      <c r="F19" s="20">
        <v>219046</v>
      </c>
      <c r="G19" s="28">
        <f t="shared" si="0"/>
        <v>1799</v>
      </c>
      <c r="H19" s="10">
        <f t="shared" si="1"/>
        <v>0.8</v>
      </c>
      <c r="I19" s="33">
        <v>217769</v>
      </c>
      <c r="J19" s="34">
        <v>219573</v>
      </c>
      <c r="K19" s="37">
        <f t="shared" si="2"/>
        <v>1804</v>
      </c>
      <c r="L19" s="10">
        <f t="shared" si="3"/>
        <v>0.8</v>
      </c>
      <c r="M19" s="4"/>
      <c r="N19" s="4"/>
      <c r="O19" s="4"/>
    </row>
    <row r="20" spans="2:15" s="5" customFormat="1" ht="18" customHeight="1">
      <c r="B20" s="9"/>
      <c r="C20" s="83" t="s">
        <v>9</v>
      </c>
      <c r="D20" s="83"/>
      <c r="E20" s="21">
        <v>143657</v>
      </c>
      <c r="F20" s="20">
        <v>139761</v>
      </c>
      <c r="G20" s="28">
        <f t="shared" si="0"/>
        <v>-3896</v>
      </c>
      <c r="H20" s="10">
        <f t="shared" si="1"/>
        <v>-2.7</v>
      </c>
      <c r="I20" s="33">
        <v>143989</v>
      </c>
      <c r="J20" s="34">
        <v>141190</v>
      </c>
      <c r="K20" s="37">
        <f t="shared" si="2"/>
        <v>-2799</v>
      </c>
      <c r="L20" s="38">
        <f t="shared" si="3"/>
        <v>-1.9</v>
      </c>
      <c r="M20" s="6"/>
      <c r="N20" s="6"/>
      <c r="O20" s="6"/>
    </row>
    <row r="21" spans="2:12" s="5" customFormat="1" ht="18.75" customHeight="1">
      <c r="B21" s="9"/>
      <c r="C21" s="12"/>
      <c r="D21" s="23" t="s">
        <v>19</v>
      </c>
      <c r="E21" s="21">
        <f>E20-E22-E23</f>
        <v>40542</v>
      </c>
      <c r="F21" s="20">
        <v>39320</v>
      </c>
      <c r="G21" s="28">
        <f t="shared" si="0"/>
        <v>-1222</v>
      </c>
      <c r="H21" s="10">
        <f t="shared" si="1"/>
        <v>-3</v>
      </c>
      <c r="I21" s="33">
        <v>40638</v>
      </c>
      <c r="J21" s="34">
        <v>39632</v>
      </c>
      <c r="K21" s="37">
        <f t="shared" si="2"/>
        <v>-1006</v>
      </c>
      <c r="L21" s="38">
        <f t="shared" si="3"/>
        <v>-2.5</v>
      </c>
    </row>
    <row r="22" spans="2:12" s="5" customFormat="1" ht="18.75" customHeight="1">
      <c r="B22" s="9"/>
      <c r="C22" s="12"/>
      <c r="D22" s="23" t="s">
        <v>10</v>
      </c>
      <c r="E22" s="21">
        <v>102825</v>
      </c>
      <c r="F22" s="20">
        <v>100075</v>
      </c>
      <c r="G22" s="28">
        <f t="shared" si="0"/>
        <v>-2750</v>
      </c>
      <c r="H22" s="10">
        <f t="shared" si="1"/>
        <v>-2.7</v>
      </c>
      <c r="I22" s="33">
        <v>103061</v>
      </c>
      <c r="J22" s="34">
        <v>101191</v>
      </c>
      <c r="K22" s="37">
        <f t="shared" si="2"/>
        <v>-1870</v>
      </c>
      <c r="L22" s="38">
        <f t="shared" si="3"/>
        <v>-1.8</v>
      </c>
    </row>
    <row r="23" spans="2:12" s="5" customFormat="1" ht="18" customHeight="1">
      <c r="B23" s="13"/>
      <c r="C23" s="24"/>
      <c r="D23" s="24" t="s">
        <v>16</v>
      </c>
      <c r="E23" s="26">
        <v>290</v>
      </c>
      <c r="F23" s="25">
        <v>366</v>
      </c>
      <c r="G23" s="29">
        <f t="shared" si="0"/>
        <v>76</v>
      </c>
      <c r="H23" s="30">
        <f t="shared" si="1"/>
        <v>26.2</v>
      </c>
      <c r="I23" s="26">
        <v>290</v>
      </c>
      <c r="J23" s="39">
        <v>367</v>
      </c>
      <c r="K23" s="52">
        <f t="shared" si="2"/>
        <v>77</v>
      </c>
      <c r="L23" s="40">
        <f t="shared" si="3"/>
        <v>26.6</v>
      </c>
    </row>
    <row r="25" spans="3:8" ht="13.5">
      <c r="C25" s="68" t="s">
        <v>27</v>
      </c>
      <c r="D25" s="68"/>
      <c r="E25" s="68"/>
      <c r="F25" s="68"/>
      <c r="G25" s="68"/>
      <c r="H25" s="68"/>
    </row>
  </sheetData>
  <mergeCells count="11">
    <mergeCell ref="C18:D18"/>
    <mergeCell ref="C25:H25"/>
    <mergeCell ref="K4:L4"/>
    <mergeCell ref="E3:H3"/>
    <mergeCell ref="I3:L3"/>
    <mergeCell ref="B3:D5"/>
    <mergeCell ref="C20:D20"/>
    <mergeCell ref="G4:H4"/>
    <mergeCell ref="C6:D6"/>
    <mergeCell ref="C10:D10"/>
    <mergeCell ref="C15:D15"/>
  </mergeCells>
  <printOptions/>
  <pageMargins left="0" right="0" top="0.3937007874015748" bottom="0" header="0" footer="0"/>
  <pageSetup horizontalDpi="300" verticalDpi="300" orientation="portrait" paperSize="9" scale="92" r:id="rId1"/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Niijima</cp:lastModifiedBy>
  <cp:lastPrinted>2009-03-10T02:47:12Z</cp:lastPrinted>
  <dcterms:created xsi:type="dcterms:W3CDTF">2004-06-14T02:09:14Z</dcterms:created>
  <dcterms:modified xsi:type="dcterms:W3CDTF">2009-03-27T01:32:12Z</dcterms:modified>
  <cp:category/>
  <cp:version/>
  <cp:contentType/>
  <cp:contentStatus/>
</cp:coreProperties>
</file>